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0110"/>
  </bookViews>
  <sheets>
    <sheet name="Surface Water Data" sheetId="1" r:id="rId1"/>
    <sheet name="EPA Reporting Data" sheetId="2" r:id="rId2"/>
    <sheet name="Sheet3" sheetId="3" r:id="rId3"/>
  </sheets>
  <definedNames>
    <definedName name="_xlnm.Print_Area" localSheetId="0">'Surface Water Data'!$A$1:$U$53</definedName>
  </definedNames>
  <calcPr calcId="145621"/>
</workbook>
</file>

<file path=xl/calcChain.xml><?xml version="1.0" encoding="utf-8"?>
<calcChain xmlns="http://schemas.openxmlformats.org/spreadsheetml/2006/main">
  <c r="J21" i="2" l="1"/>
  <c r="E22" i="2"/>
  <c r="D21" i="2"/>
  <c r="B22" i="2" l="1"/>
  <c r="B21" i="2"/>
  <c r="C21" i="2"/>
  <c r="E21" i="2"/>
  <c r="I21" i="2"/>
  <c r="K21" i="2"/>
  <c r="L21" i="2"/>
  <c r="P21" i="2"/>
  <c r="Q21" i="2"/>
  <c r="R21" i="2"/>
  <c r="S21" i="2"/>
  <c r="C22" i="2"/>
  <c r="D22" i="2"/>
  <c r="I22" i="2"/>
  <c r="J22" i="2"/>
  <c r="K22" i="2"/>
  <c r="L22" i="2"/>
  <c r="P22" i="2"/>
  <c r="Q22" i="2"/>
  <c r="R22" i="2"/>
  <c r="S22" i="2"/>
  <c r="B23" i="2"/>
  <c r="C23" i="2"/>
  <c r="D23" i="2"/>
  <c r="E23" i="2"/>
  <c r="I23" i="2"/>
  <c r="J23" i="2"/>
  <c r="K23" i="2"/>
  <c r="L23" i="2"/>
  <c r="P23" i="2"/>
  <c r="Q23" i="2"/>
  <c r="R23" i="2"/>
  <c r="S23" i="2"/>
  <c r="S53" i="1" l="1"/>
  <c r="S52" i="1"/>
  <c r="S51" i="1"/>
  <c r="R53" i="1"/>
  <c r="R52" i="1"/>
  <c r="R51" i="1"/>
  <c r="Q53" i="1"/>
  <c r="Q52" i="1"/>
  <c r="Q51" i="1"/>
  <c r="P53" i="1"/>
  <c r="P52" i="1"/>
  <c r="P51" i="1"/>
  <c r="L53" i="1"/>
  <c r="L52" i="1"/>
  <c r="L51" i="1"/>
  <c r="K53" i="1"/>
  <c r="K52" i="1"/>
  <c r="K51" i="1"/>
  <c r="J53" i="1"/>
  <c r="J52" i="1"/>
  <c r="J51" i="1"/>
  <c r="I53" i="1"/>
  <c r="I52" i="1"/>
  <c r="I51" i="1"/>
  <c r="E53" i="1"/>
  <c r="E52" i="1"/>
  <c r="E51" i="1"/>
  <c r="D53" i="1"/>
  <c r="D52" i="1"/>
  <c r="D51" i="1"/>
  <c r="C53" i="1"/>
  <c r="C52" i="1"/>
  <c r="C51" i="1"/>
  <c r="B53" i="1"/>
  <c r="B52" i="1"/>
  <c r="B51" i="1"/>
</calcChain>
</file>

<file path=xl/sharedStrings.xml><?xml version="1.0" encoding="utf-8"?>
<sst xmlns="http://schemas.openxmlformats.org/spreadsheetml/2006/main" count="315" uniqueCount="63">
  <si>
    <t>WS1</t>
  </si>
  <si>
    <t>WS2</t>
  </si>
  <si>
    <t>M6</t>
  </si>
  <si>
    <t>M7</t>
  </si>
  <si>
    <t>Site Ref</t>
  </si>
  <si>
    <t>Date of Sample</t>
  </si>
  <si>
    <t>pH</t>
  </si>
  <si>
    <t>Boichemical Oxygen Demand (mg/L)</t>
  </si>
  <si>
    <t>Total Suspendend Soilds (mg/L)</t>
  </si>
  <si>
    <t>Oil &amp; Grease (mg/L)</t>
  </si>
  <si>
    <t>Comments</t>
  </si>
  <si>
    <t>Pit Floor</t>
  </si>
  <si>
    <t>Tested By:</t>
  </si>
  <si>
    <t>VGT</t>
  </si>
  <si>
    <t>EPA Licence Ref</t>
  </si>
  <si>
    <t>Average</t>
  </si>
  <si>
    <t>Min</t>
  </si>
  <si>
    <t>Max</t>
  </si>
  <si>
    <t>SURFACE WATER SAMPLING REPORTING</t>
  </si>
  <si>
    <t>Location:</t>
  </si>
  <si>
    <t>Sed Holding Pond or Pit Floor Sump</t>
  </si>
  <si>
    <t>No Flow</t>
  </si>
  <si>
    <t>Less than 5</t>
  </si>
  <si>
    <t xml:space="preserve">Limit of Reading </t>
  </si>
  <si>
    <t>Less Than 5</t>
  </si>
  <si>
    <t>No Flow, Floating Veg</t>
  </si>
  <si>
    <t>Dump car in creek</t>
  </si>
  <si>
    <t>Sed Holding Pond 1</t>
  </si>
  <si>
    <t>Sed Holding Pond 2</t>
  </si>
  <si>
    <t>Oaky Creek Crossing Elizabeth Drive (Down Stream)</t>
  </si>
  <si>
    <t>Concentration Limits</t>
  </si>
  <si>
    <t>5.5-8.5</t>
  </si>
  <si>
    <t xml:space="preserve">No Flow </t>
  </si>
  <si>
    <t xml:space="preserve">Flowing </t>
  </si>
  <si>
    <t>Flowing</t>
  </si>
  <si>
    <t>Strong Flow</t>
  </si>
  <si>
    <t xml:space="preserve">Strong Flow </t>
  </si>
  <si>
    <t>REPORTING PERIOD FROM 18 JANUARY 2011 - CURRENT</t>
  </si>
  <si>
    <t>Fast Flowing. Rains</t>
  </si>
  <si>
    <t xml:space="preserve">Upstream in Oaky Creek. </t>
  </si>
  <si>
    <t xml:space="preserve">Sed Holding Pond 2 </t>
  </si>
  <si>
    <t>Dark, Odour, Shallow</t>
  </si>
  <si>
    <t>Shallow</t>
  </si>
  <si>
    <t>Sed Pond 1</t>
  </si>
  <si>
    <t>Sed Pond 2</t>
  </si>
  <si>
    <t>Bridge Dam Turbid</t>
  </si>
  <si>
    <t xml:space="preserve">Pit Sump </t>
  </si>
  <si>
    <t>Bridge Dam</t>
  </si>
  <si>
    <t>No flow. No oils/Grease</t>
  </si>
  <si>
    <t xml:space="preserve">Clear no flow. No Oils/grease </t>
  </si>
  <si>
    <t>Bridge Dam (Flooced)</t>
  </si>
  <si>
    <t xml:space="preserve">Main Pit Sump </t>
  </si>
  <si>
    <t>REPORTING PERIOD FROM 5 June 2013 - 4 June 2014</t>
  </si>
  <si>
    <t xml:space="preserve">SURFACE WATER SAMPLING </t>
  </si>
  <si>
    <t>Turbid, Recent heavy rain</t>
  </si>
  <si>
    <t>Very turbid, recent heavy rain</t>
  </si>
  <si>
    <t>Trubid, recent heavy rain, no visable o&amp;g</t>
  </si>
  <si>
    <t>Very turbid, recent heavy rain, no visable o&amp;g</t>
  </si>
  <si>
    <t>Main Pit Sump</t>
  </si>
  <si>
    <t>Gentle Flow</t>
  </si>
  <si>
    <t xml:space="preserve">Not Flowing </t>
  </si>
  <si>
    <t>Grab Sample</t>
  </si>
  <si>
    <t xml:space="preserve">Upstream in Oaky Creek. Entrance to Quarry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</si>
</sst>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0" fontId="0" fillId="0" borderId="4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3"/>
  <sheetViews>
    <sheetView tabSelected="1" zoomScale="50" zoomScaleNormal="50" workbookViewId="0">
      <pane ySplit="11" topLeftCell="A12" activePane="bottomLeft" state="frozen"/>
      <selection pane="bottomLeft" activeCell="U53" sqref="A1:U53"/>
    </sheetView>
  </sheetViews>
  <sheetFormatPr defaultRowHeight="15" x14ac:dyDescent="0.25"/>
  <cols>
    <col min="1" max="1" width="15.42578125" customWidth="1"/>
    <col min="2" max="2" width="12.28515625" customWidth="1"/>
    <col min="3" max="3" width="11.7109375" customWidth="1"/>
    <col min="5" max="5" width="11.28515625" customWidth="1"/>
    <col min="6" max="6" width="20.85546875" customWidth="1"/>
    <col min="7" max="7" width="10.140625" bestFit="1" customWidth="1"/>
    <col min="8" max="8" width="3" customWidth="1"/>
    <col min="9" max="9" width="11.5703125" customWidth="1"/>
    <col min="10" max="10" width="12" bestFit="1" customWidth="1"/>
    <col min="12" max="12" width="12.28515625" customWidth="1"/>
    <col min="13" max="13" width="20.85546875" customWidth="1"/>
    <col min="14" max="14" width="10" customWidth="1"/>
    <col min="15" max="15" width="2.140625" customWidth="1"/>
    <col min="16" max="16" width="12.42578125" customWidth="1"/>
    <col min="17" max="17" width="12.5703125" customWidth="1"/>
    <col min="19" max="19" width="12.7109375" customWidth="1"/>
    <col min="20" max="20" width="20.85546875" customWidth="1"/>
    <col min="21" max="21" width="17.140625" customWidth="1"/>
  </cols>
  <sheetData>
    <row r="2" spans="1:21" ht="46.5" x14ac:dyDescent="0.7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3.25" x14ac:dyDescent="0.35">
      <c r="A3" s="10" t="s">
        <v>37</v>
      </c>
    </row>
    <row r="5" spans="1:21" x14ac:dyDescent="0.25">
      <c r="A5" s="7" t="s">
        <v>14</v>
      </c>
      <c r="B5" s="6" t="s">
        <v>2</v>
      </c>
      <c r="I5" s="7" t="s">
        <v>14</v>
      </c>
      <c r="K5" s="6" t="s">
        <v>3</v>
      </c>
      <c r="P5" s="7" t="s">
        <v>14</v>
      </c>
      <c r="Q5" s="6"/>
    </row>
    <row r="6" spans="1:21" x14ac:dyDescent="0.25">
      <c r="A6" s="7" t="s">
        <v>4</v>
      </c>
      <c r="B6" s="6" t="s">
        <v>0</v>
      </c>
      <c r="I6" s="7" t="s">
        <v>4</v>
      </c>
      <c r="K6" s="6" t="s">
        <v>1</v>
      </c>
      <c r="P6" s="7" t="s">
        <v>4</v>
      </c>
      <c r="Q6" s="6"/>
    </row>
    <row r="7" spans="1:21" x14ac:dyDescent="0.25">
      <c r="A7" s="7" t="s">
        <v>19</v>
      </c>
      <c r="B7" s="11" t="s">
        <v>29</v>
      </c>
      <c r="I7" s="7" t="s">
        <v>19</v>
      </c>
      <c r="K7" s="11" t="s">
        <v>62</v>
      </c>
      <c r="P7" s="7" t="s">
        <v>19</v>
      </c>
      <c r="Q7" s="11" t="s">
        <v>20</v>
      </c>
    </row>
    <row r="8" spans="1:21" ht="15.75" thickBot="1" x14ac:dyDescent="0.3"/>
    <row r="9" spans="1:21" ht="60" customHeight="1" thickBot="1" x14ac:dyDescent="0.3">
      <c r="A9" s="2" t="s">
        <v>5</v>
      </c>
      <c r="B9" s="3" t="s">
        <v>7</v>
      </c>
      <c r="C9" s="3" t="s">
        <v>8</v>
      </c>
      <c r="D9" s="3" t="s">
        <v>6</v>
      </c>
      <c r="E9" s="3" t="s">
        <v>9</v>
      </c>
      <c r="F9" s="3" t="s">
        <v>10</v>
      </c>
      <c r="G9" s="4" t="s">
        <v>12</v>
      </c>
      <c r="H9" s="5"/>
      <c r="I9" s="3" t="s">
        <v>7</v>
      </c>
      <c r="J9" s="3" t="s">
        <v>8</v>
      </c>
      <c r="K9" s="3" t="s">
        <v>6</v>
      </c>
      <c r="L9" s="3" t="s">
        <v>9</v>
      </c>
      <c r="M9" s="3" t="s">
        <v>10</v>
      </c>
      <c r="N9" s="4" t="s">
        <v>12</v>
      </c>
      <c r="P9" s="3" t="s">
        <v>7</v>
      </c>
      <c r="Q9" s="3" t="s">
        <v>8</v>
      </c>
      <c r="R9" s="3" t="s">
        <v>6</v>
      </c>
      <c r="S9" s="3" t="s">
        <v>9</v>
      </c>
      <c r="T9" s="3" t="s">
        <v>10</v>
      </c>
      <c r="U9" s="4" t="s">
        <v>12</v>
      </c>
    </row>
    <row r="10" spans="1:21" ht="30" x14ac:dyDescent="0.25">
      <c r="A10" s="5" t="s">
        <v>30</v>
      </c>
      <c r="B10" s="5">
        <v>150</v>
      </c>
      <c r="C10" s="5">
        <v>50</v>
      </c>
      <c r="D10" s="5" t="s">
        <v>31</v>
      </c>
      <c r="E10" s="5">
        <v>30</v>
      </c>
      <c r="F10" s="5"/>
      <c r="G10" s="5"/>
      <c r="H10" s="5"/>
      <c r="I10" s="5">
        <v>150</v>
      </c>
      <c r="J10" s="5">
        <v>50</v>
      </c>
      <c r="K10" s="5" t="s">
        <v>31</v>
      </c>
      <c r="L10" s="5">
        <v>30</v>
      </c>
      <c r="M10" s="5"/>
      <c r="N10" s="5"/>
      <c r="P10" s="5">
        <v>150</v>
      </c>
      <c r="Q10" s="5">
        <v>50</v>
      </c>
      <c r="R10" s="5" t="s">
        <v>31</v>
      </c>
      <c r="S10" s="5">
        <v>30</v>
      </c>
      <c r="T10" s="5"/>
      <c r="U10" s="5"/>
    </row>
    <row r="11" spans="1:21" x14ac:dyDescent="0.25">
      <c r="A11" s="13" t="s">
        <v>23</v>
      </c>
      <c r="B11" s="12">
        <v>2</v>
      </c>
      <c r="C11" s="12">
        <v>1</v>
      </c>
      <c r="D11" s="12">
        <v>0.1</v>
      </c>
      <c r="E11" s="12">
        <v>5</v>
      </c>
      <c r="I11" s="12">
        <v>2</v>
      </c>
      <c r="J11" s="12">
        <v>1</v>
      </c>
      <c r="K11" s="12">
        <v>0.1</v>
      </c>
      <c r="L11" s="12">
        <v>5</v>
      </c>
      <c r="P11" s="12">
        <v>2</v>
      </c>
      <c r="Q11" s="12">
        <v>1</v>
      </c>
      <c r="R11" s="12">
        <v>0.1</v>
      </c>
      <c r="S11" s="12">
        <v>5</v>
      </c>
    </row>
    <row r="12" spans="1:21" x14ac:dyDescent="0.25">
      <c r="A12" s="1">
        <v>40227</v>
      </c>
      <c r="F12" t="s">
        <v>21</v>
      </c>
      <c r="M12" t="s">
        <v>21</v>
      </c>
      <c r="Q12">
        <v>5</v>
      </c>
      <c r="R12">
        <v>8</v>
      </c>
      <c r="T12" t="s">
        <v>11</v>
      </c>
      <c r="U12" t="s">
        <v>13</v>
      </c>
    </row>
    <row r="13" spans="1:21" x14ac:dyDescent="0.25">
      <c r="A13" s="1">
        <v>40227</v>
      </c>
      <c r="F13" t="s">
        <v>21</v>
      </c>
      <c r="M13" t="s">
        <v>21</v>
      </c>
      <c r="Q13">
        <v>27</v>
      </c>
      <c r="R13">
        <v>7.8</v>
      </c>
      <c r="T13" t="s">
        <v>27</v>
      </c>
      <c r="U13" t="s">
        <v>13</v>
      </c>
    </row>
    <row r="14" spans="1:21" x14ac:dyDescent="0.25">
      <c r="A14" s="1">
        <v>40380</v>
      </c>
      <c r="F14" t="s">
        <v>21</v>
      </c>
      <c r="M14" t="s">
        <v>21</v>
      </c>
      <c r="P14">
        <v>4</v>
      </c>
      <c r="Q14">
        <v>33</v>
      </c>
      <c r="R14">
        <v>7.2</v>
      </c>
      <c r="S14" t="s">
        <v>22</v>
      </c>
      <c r="T14" t="s">
        <v>27</v>
      </c>
      <c r="U14" t="s">
        <v>13</v>
      </c>
    </row>
    <row r="15" spans="1:21" x14ac:dyDescent="0.25">
      <c r="A15" s="1">
        <v>40409</v>
      </c>
      <c r="C15">
        <v>28</v>
      </c>
      <c r="D15">
        <v>6.9</v>
      </c>
      <c r="F15" t="s">
        <v>21</v>
      </c>
      <c r="G15" t="s">
        <v>13</v>
      </c>
      <c r="J15">
        <v>13</v>
      </c>
      <c r="K15">
        <v>7.3</v>
      </c>
      <c r="M15" t="s">
        <v>21</v>
      </c>
      <c r="N15" t="s">
        <v>13</v>
      </c>
      <c r="Q15">
        <v>13</v>
      </c>
      <c r="R15">
        <v>7.6</v>
      </c>
      <c r="T15" t="s">
        <v>27</v>
      </c>
      <c r="U15" t="s">
        <v>13</v>
      </c>
    </row>
    <row r="16" spans="1:21" x14ac:dyDescent="0.25">
      <c r="A16" s="1">
        <v>40441</v>
      </c>
      <c r="B16">
        <v>12</v>
      </c>
      <c r="C16">
        <v>68</v>
      </c>
      <c r="D16">
        <v>6.6</v>
      </c>
      <c r="E16" t="s">
        <v>24</v>
      </c>
      <c r="F16" t="s">
        <v>25</v>
      </c>
      <c r="G16" t="s">
        <v>13</v>
      </c>
      <c r="I16">
        <v>17</v>
      </c>
      <c r="J16">
        <v>143</v>
      </c>
      <c r="K16">
        <v>7.1</v>
      </c>
      <c r="L16" t="s">
        <v>24</v>
      </c>
      <c r="M16" t="s">
        <v>25</v>
      </c>
      <c r="N16" t="s">
        <v>13</v>
      </c>
      <c r="P16">
        <v>8</v>
      </c>
      <c r="Q16">
        <v>15</v>
      </c>
      <c r="R16">
        <v>8.6</v>
      </c>
      <c r="S16" t="s">
        <v>24</v>
      </c>
      <c r="T16" t="s">
        <v>27</v>
      </c>
      <c r="U16" t="s">
        <v>13</v>
      </c>
    </row>
    <row r="17" spans="1:21" x14ac:dyDescent="0.25">
      <c r="A17" s="1">
        <v>40472</v>
      </c>
      <c r="B17">
        <v>6</v>
      </c>
      <c r="C17">
        <v>14</v>
      </c>
      <c r="D17">
        <v>6.8</v>
      </c>
      <c r="E17" t="s">
        <v>24</v>
      </c>
      <c r="F17" t="s">
        <v>25</v>
      </c>
      <c r="G17" t="s">
        <v>13</v>
      </c>
      <c r="I17">
        <v>14</v>
      </c>
      <c r="J17">
        <v>31</v>
      </c>
      <c r="K17">
        <v>7.2</v>
      </c>
      <c r="L17" t="s">
        <v>24</v>
      </c>
      <c r="M17" t="s">
        <v>25</v>
      </c>
      <c r="N17" t="s">
        <v>13</v>
      </c>
      <c r="P17">
        <v>5</v>
      </c>
      <c r="Q17">
        <v>1</v>
      </c>
      <c r="R17">
        <v>8.9</v>
      </c>
      <c r="S17" t="s">
        <v>24</v>
      </c>
      <c r="T17" t="s">
        <v>27</v>
      </c>
      <c r="U17" t="s">
        <v>13</v>
      </c>
    </row>
    <row r="18" spans="1:21" x14ac:dyDescent="0.25">
      <c r="A18" s="1">
        <v>40504</v>
      </c>
      <c r="B18">
        <v>7</v>
      </c>
      <c r="C18">
        <v>6</v>
      </c>
      <c r="D18">
        <v>6.9</v>
      </c>
      <c r="E18" t="s">
        <v>24</v>
      </c>
      <c r="F18" t="s">
        <v>32</v>
      </c>
      <c r="G18" t="s">
        <v>13</v>
      </c>
      <c r="I18">
        <v>13</v>
      </c>
      <c r="J18">
        <v>30</v>
      </c>
      <c r="K18">
        <v>6.5</v>
      </c>
      <c r="L18">
        <v>22</v>
      </c>
      <c r="M18" t="s">
        <v>26</v>
      </c>
      <c r="N18" t="s">
        <v>13</v>
      </c>
      <c r="P18">
        <v>8</v>
      </c>
      <c r="Q18">
        <v>76</v>
      </c>
      <c r="R18">
        <v>7.1</v>
      </c>
      <c r="S18" t="s">
        <v>22</v>
      </c>
      <c r="T18" t="s">
        <v>27</v>
      </c>
      <c r="U18" t="s">
        <v>13</v>
      </c>
    </row>
    <row r="19" spans="1:21" x14ac:dyDescent="0.25">
      <c r="A19" s="1">
        <v>40563</v>
      </c>
      <c r="B19">
        <v>31</v>
      </c>
      <c r="C19">
        <v>69</v>
      </c>
      <c r="D19">
        <v>7.2</v>
      </c>
      <c r="E19" t="s">
        <v>24</v>
      </c>
      <c r="F19" t="s">
        <v>25</v>
      </c>
      <c r="G19" t="s">
        <v>13</v>
      </c>
      <c r="I19">
        <v>7</v>
      </c>
      <c r="J19">
        <v>9</v>
      </c>
      <c r="K19">
        <v>7.1</v>
      </c>
      <c r="L19" t="s">
        <v>24</v>
      </c>
      <c r="M19" t="s">
        <v>25</v>
      </c>
      <c r="N19" t="s">
        <v>13</v>
      </c>
      <c r="P19">
        <v>19</v>
      </c>
      <c r="Q19">
        <v>68</v>
      </c>
      <c r="R19">
        <v>8.1</v>
      </c>
      <c r="S19" t="s">
        <v>22</v>
      </c>
      <c r="T19" t="s">
        <v>27</v>
      </c>
      <c r="U19" t="s">
        <v>13</v>
      </c>
    </row>
    <row r="20" spans="1:21" x14ac:dyDescent="0.25">
      <c r="A20" s="1">
        <v>40624</v>
      </c>
      <c r="B20">
        <v>12</v>
      </c>
      <c r="C20">
        <v>9</v>
      </c>
      <c r="D20">
        <v>7.3</v>
      </c>
      <c r="E20" t="s">
        <v>24</v>
      </c>
      <c r="F20" t="s">
        <v>25</v>
      </c>
      <c r="G20" t="s">
        <v>13</v>
      </c>
      <c r="I20">
        <v>86</v>
      </c>
      <c r="J20">
        <v>280</v>
      </c>
      <c r="K20">
        <v>6.6</v>
      </c>
      <c r="L20" t="s">
        <v>24</v>
      </c>
      <c r="M20" t="s">
        <v>21</v>
      </c>
      <c r="N20" t="s">
        <v>13</v>
      </c>
      <c r="P20">
        <v>27</v>
      </c>
      <c r="Q20">
        <v>63</v>
      </c>
      <c r="R20">
        <v>8.1</v>
      </c>
      <c r="S20" t="s">
        <v>22</v>
      </c>
      <c r="T20" t="s">
        <v>27</v>
      </c>
      <c r="U20" t="s">
        <v>13</v>
      </c>
    </row>
    <row r="21" spans="1:21" x14ac:dyDescent="0.25">
      <c r="A21" s="1">
        <v>40714</v>
      </c>
      <c r="I21">
        <v>1</v>
      </c>
      <c r="J21">
        <v>165</v>
      </c>
      <c r="K21">
        <v>6.7</v>
      </c>
      <c r="L21" t="s">
        <v>24</v>
      </c>
      <c r="M21" t="s">
        <v>21</v>
      </c>
      <c r="N21" t="s">
        <v>13</v>
      </c>
      <c r="P21">
        <v>4</v>
      </c>
      <c r="Q21">
        <v>10</v>
      </c>
      <c r="R21">
        <v>9.1</v>
      </c>
      <c r="S21" t="s">
        <v>22</v>
      </c>
      <c r="T21" t="s">
        <v>27</v>
      </c>
      <c r="U21" t="s">
        <v>13</v>
      </c>
    </row>
    <row r="22" spans="1:21" x14ac:dyDescent="0.25">
      <c r="A22" s="1">
        <v>40714</v>
      </c>
      <c r="P22">
        <v>4</v>
      </c>
      <c r="Q22">
        <v>9</v>
      </c>
      <c r="R22">
        <v>8.4</v>
      </c>
      <c r="S22" t="s">
        <v>22</v>
      </c>
      <c r="T22" t="s">
        <v>28</v>
      </c>
      <c r="U22" t="s">
        <v>13</v>
      </c>
    </row>
    <row r="23" spans="1:21" x14ac:dyDescent="0.25">
      <c r="A23" s="1">
        <v>40745</v>
      </c>
      <c r="B23">
        <v>2</v>
      </c>
      <c r="C23">
        <v>4</v>
      </c>
      <c r="D23">
        <v>6.8</v>
      </c>
      <c r="E23" t="s">
        <v>24</v>
      </c>
      <c r="F23" t="s">
        <v>21</v>
      </c>
      <c r="G23" t="s">
        <v>13</v>
      </c>
      <c r="I23">
        <v>4</v>
      </c>
      <c r="J23">
        <v>280</v>
      </c>
      <c r="K23">
        <v>6.6</v>
      </c>
      <c r="L23" t="s">
        <v>24</v>
      </c>
      <c r="M23" t="s">
        <v>21</v>
      </c>
      <c r="N23" t="s">
        <v>13</v>
      </c>
    </row>
    <row r="24" spans="1:21" x14ac:dyDescent="0.25">
      <c r="A24" s="1">
        <v>40778</v>
      </c>
      <c r="B24">
        <v>3</v>
      </c>
      <c r="C24">
        <v>31</v>
      </c>
      <c r="D24">
        <v>6.6</v>
      </c>
      <c r="E24" t="s">
        <v>24</v>
      </c>
      <c r="F24" t="s">
        <v>21</v>
      </c>
      <c r="G24" t="s">
        <v>13</v>
      </c>
      <c r="I24">
        <v>4</v>
      </c>
      <c r="J24">
        <v>329</v>
      </c>
      <c r="K24">
        <v>6.9</v>
      </c>
      <c r="L24" t="s">
        <v>24</v>
      </c>
      <c r="M24" t="s">
        <v>21</v>
      </c>
      <c r="N24" t="s">
        <v>13</v>
      </c>
    </row>
    <row r="25" spans="1:21" x14ac:dyDescent="0.25">
      <c r="A25" s="1">
        <v>40897</v>
      </c>
      <c r="B25">
        <v>2</v>
      </c>
      <c r="C25">
        <v>34</v>
      </c>
      <c r="D25">
        <v>7.1</v>
      </c>
      <c r="E25" t="s">
        <v>24</v>
      </c>
      <c r="F25" t="s">
        <v>33</v>
      </c>
      <c r="G25" t="s">
        <v>13</v>
      </c>
      <c r="I25">
        <v>5</v>
      </c>
      <c r="J25">
        <v>55</v>
      </c>
      <c r="K25">
        <v>7.1</v>
      </c>
      <c r="L25" t="s">
        <v>24</v>
      </c>
      <c r="M25" t="s">
        <v>34</v>
      </c>
      <c r="N25" t="s">
        <v>13</v>
      </c>
    </row>
    <row r="26" spans="1:21" x14ac:dyDescent="0.25">
      <c r="A26" s="1">
        <v>40927</v>
      </c>
      <c r="B26">
        <v>2</v>
      </c>
      <c r="C26">
        <v>6</v>
      </c>
      <c r="D26">
        <v>6.9</v>
      </c>
      <c r="E26" t="s">
        <v>24</v>
      </c>
      <c r="F26" t="s">
        <v>21</v>
      </c>
      <c r="G26" t="s">
        <v>13</v>
      </c>
      <c r="I26">
        <v>3</v>
      </c>
      <c r="J26">
        <v>104</v>
      </c>
      <c r="K26">
        <v>7.2</v>
      </c>
      <c r="L26" t="s">
        <v>24</v>
      </c>
      <c r="M26" t="s">
        <v>21</v>
      </c>
      <c r="N26" t="s">
        <v>13</v>
      </c>
    </row>
    <row r="27" spans="1:21" x14ac:dyDescent="0.25">
      <c r="A27" s="1">
        <v>40959</v>
      </c>
      <c r="B27">
        <v>4</v>
      </c>
      <c r="C27">
        <v>57</v>
      </c>
      <c r="D27">
        <v>6.9</v>
      </c>
      <c r="E27" t="s">
        <v>24</v>
      </c>
      <c r="F27" t="s">
        <v>35</v>
      </c>
      <c r="G27" t="s">
        <v>13</v>
      </c>
      <c r="I27">
        <v>5</v>
      </c>
      <c r="J27">
        <v>39</v>
      </c>
      <c r="K27">
        <v>6.9</v>
      </c>
      <c r="L27" t="s">
        <v>24</v>
      </c>
      <c r="M27" t="s">
        <v>36</v>
      </c>
      <c r="N27" t="s">
        <v>13</v>
      </c>
      <c r="P27">
        <v>6</v>
      </c>
      <c r="Q27">
        <v>173</v>
      </c>
      <c r="R27">
        <v>7.6</v>
      </c>
      <c r="S27">
        <v>12</v>
      </c>
      <c r="T27" t="s">
        <v>27</v>
      </c>
      <c r="U27" t="s">
        <v>13</v>
      </c>
    </row>
    <row r="28" spans="1:21" x14ac:dyDescent="0.25">
      <c r="A28" s="1">
        <v>40989</v>
      </c>
      <c r="B28">
        <v>7</v>
      </c>
      <c r="C28">
        <v>14</v>
      </c>
      <c r="D28">
        <v>7.3</v>
      </c>
      <c r="E28" t="s">
        <v>24</v>
      </c>
      <c r="F28" t="s">
        <v>21</v>
      </c>
      <c r="G28" t="s">
        <v>13</v>
      </c>
      <c r="I28">
        <v>8</v>
      </c>
      <c r="J28">
        <v>12</v>
      </c>
      <c r="K28">
        <v>7.3</v>
      </c>
      <c r="L28" t="s">
        <v>24</v>
      </c>
      <c r="M28" t="s">
        <v>21</v>
      </c>
      <c r="N28" t="s">
        <v>13</v>
      </c>
    </row>
    <row r="29" spans="1:21" x14ac:dyDescent="0.25">
      <c r="A29" s="1">
        <v>41018</v>
      </c>
      <c r="B29">
        <v>9</v>
      </c>
      <c r="C29">
        <v>64</v>
      </c>
      <c r="D29">
        <v>7</v>
      </c>
      <c r="E29" t="s">
        <v>24</v>
      </c>
      <c r="F29" t="s">
        <v>38</v>
      </c>
      <c r="G29" t="s">
        <v>13</v>
      </c>
      <c r="I29">
        <v>8</v>
      </c>
      <c r="J29">
        <v>29</v>
      </c>
      <c r="K29">
        <v>7</v>
      </c>
      <c r="L29" t="s">
        <v>24</v>
      </c>
      <c r="M29" t="s">
        <v>38</v>
      </c>
      <c r="N29" t="s">
        <v>13</v>
      </c>
    </row>
    <row r="30" spans="1:21" x14ac:dyDescent="0.25">
      <c r="A30" s="1">
        <v>41018</v>
      </c>
      <c r="B30">
        <v>9</v>
      </c>
      <c r="C30">
        <v>64</v>
      </c>
      <c r="D30">
        <v>7</v>
      </c>
      <c r="E30" t="s">
        <v>24</v>
      </c>
      <c r="F30" t="s">
        <v>38</v>
      </c>
      <c r="G30" t="s">
        <v>13</v>
      </c>
      <c r="I30">
        <v>8</v>
      </c>
      <c r="J30">
        <v>29</v>
      </c>
      <c r="K30">
        <v>7</v>
      </c>
      <c r="L30" t="s">
        <v>24</v>
      </c>
      <c r="M30" t="s">
        <v>38</v>
      </c>
      <c r="N30" t="s">
        <v>13</v>
      </c>
    </row>
    <row r="31" spans="1:21" x14ac:dyDescent="0.25">
      <c r="A31" s="1">
        <v>41234</v>
      </c>
      <c r="Q31">
        <v>9</v>
      </c>
      <c r="R31">
        <v>8.4</v>
      </c>
      <c r="S31" t="s">
        <v>22</v>
      </c>
      <c r="T31" t="s">
        <v>40</v>
      </c>
      <c r="U31" t="s">
        <v>13</v>
      </c>
    </row>
    <row r="32" spans="1:21" x14ac:dyDescent="0.25">
      <c r="A32" s="1">
        <v>41323</v>
      </c>
      <c r="B32">
        <v>2</v>
      </c>
      <c r="C32">
        <v>14</v>
      </c>
      <c r="D32">
        <v>6.6</v>
      </c>
      <c r="E32" t="s">
        <v>24</v>
      </c>
      <c r="F32" t="s">
        <v>42</v>
      </c>
      <c r="G32" t="s">
        <v>13</v>
      </c>
      <c r="I32">
        <v>2</v>
      </c>
      <c r="J32">
        <v>46</v>
      </c>
      <c r="K32">
        <v>6.5</v>
      </c>
      <c r="L32" t="s">
        <v>24</v>
      </c>
      <c r="M32" t="s">
        <v>41</v>
      </c>
      <c r="N32" t="s">
        <v>13</v>
      </c>
      <c r="P32">
        <v>2</v>
      </c>
      <c r="Q32">
        <v>11</v>
      </c>
      <c r="R32">
        <v>9.1999999999999993</v>
      </c>
      <c r="S32" t="s">
        <v>22</v>
      </c>
      <c r="T32" t="s">
        <v>43</v>
      </c>
      <c r="U32" t="s">
        <v>13</v>
      </c>
    </row>
    <row r="33" spans="1:21" x14ac:dyDescent="0.25">
      <c r="A33" s="1"/>
      <c r="P33">
        <v>2</v>
      </c>
      <c r="Q33">
        <v>12</v>
      </c>
      <c r="R33">
        <v>8.6</v>
      </c>
      <c r="S33" t="s">
        <v>22</v>
      </c>
      <c r="T33" t="s">
        <v>44</v>
      </c>
      <c r="U33" t="s">
        <v>13</v>
      </c>
    </row>
    <row r="34" spans="1:21" x14ac:dyDescent="0.25">
      <c r="A34" s="1"/>
      <c r="P34">
        <v>2</v>
      </c>
      <c r="Q34">
        <v>58</v>
      </c>
      <c r="R34">
        <v>7.5</v>
      </c>
      <c r="S34" t="s">
        <v>22</v>
      </c>
      <c r="T34" t="s">
        <v>45</v>
      </c>
      <c r="U34" t="s">
        <v>13</v>
      </c>
    </row>
    <row r="35" spans="1:21" x14ac:dyDescent="0.25">
      <c r="A35" s="1">
        <v>41444</v>
      </c>
      <c r="Q35">
        <v>6</v>
      </c>
      <c r="R35">
        <v>8.6</v>
      </c>
      <c r="S35" t="s">
        <v>22</v>
      </c>
      <c r="T35" t="s">
        <v>46</v>
      </c>
      <c r="U35" t="s">
        <v>13</v>
      </c>
    </row>
    <row r="36" spans="1:21" x14ac:dyDescent="0.25">
      <c r="A36" s="1">
        <v>41478</v>
      </c>
      <c r="P36">
        <v>2</v>
      </c>
      <c r="Q36">
        <v>25</v>
      </c>
      <c r="R36">
        <v>8.6</v>
      </c>
      <c r="S36" t="s">
        <v>22</v>
      </c>
      <c r="T36" t="s">
        <v>47</v>
      </c>
      <c r="U36" t="s">
        <v>13</v>
      </c>
    </row>
    <row r="37" spans="1:21" x14ac:dyDescent="0.25">
      <c r="A37" s="1"/>
      <c r="P37">
        <v>2</v>
      </c>
      <c r="Q37">
        <v>4</v>
      </c>
      <c r="R37">
        <v>8.3000000000000007</v>
      </c>
      <c r="S37" t="s">
        <v>22</v>
      </c>
      <c r="T37" t="s">
        <v>46</v>
      </c>
      <c r="U37" t="s">
        <v>13</v>
      </c>
    </row>
    <row r="38" spans="1:21" x14ac:dyDescent="0.25">
      <c r="A38" s="1">
        <v>41535</v>
      </c>
      <c r="B38">
        <v>2</v>
      </c>
      <c r="C38">
        <v>12</v>
      </c>
      <c r="D38">
        <v>7</v>
      </c>
      <c r="E38" t="s">
        <v>24</v>
      </c>
      <c r="F38" t="s">
        <v>49</v>
      </c>
      <c r="G38" t="s">
        <v>13</v>
      </c>
      <c r="I38">
        <v>7</v>
      </c>
      <c r="J38">
        <v>21</v>
      </c>
      <c r="K38">
        <v>7.5</v>
      </c>
      <c r="L38" t="s">
        <v>24</v>
      </c>
      <c r="M38" t="s">
        <v>48</v>
      </c>
      <c r="N38" t="s">
        <v>13</v>
      </c>
    </row>
    <row r="39" spans="1:21" x14ac:dyDescent="0.25">
      <c r="A39" s="1">
        <v>41596</v>
      </c>
      <c r="B39">
        <v>7</v>
      </c>
      <c r="C39">
        <v>8</v>
      </c>
      <c r="D39">
        <v>6.9</v>
      </c>
      <c r="E39" t="s">
        <v>24</v>
      </c>
      <c r="F39" t="s">
        <v>49</v>
      </c>
      <c r="G39" t="s">
        <v>13</v>
      </c>
      <c r="I39">
        <v>39</v>
      </c>
      <c r="J39">
        <v>43</v>
      </c>
      <c r="K39">
        <v>5.7</v>
      </c>
      <c r="L39" t="s">
        <v>24</v>
      </c>
      <c r="M39" t="s">
        <v>48</v>
      </c>
    </row>
    <row r="40" spans="1:21" x14ac:dyDescent="0.25">
      <c r="A40" s="1">
        <v>41624</v>
      </c>
      <c r="P40">
        <v>2</v>
      </c>
      <c r="Q40">
        <v>8</v>
      </c>
      <c r="R40">
        <v>8</v>
      </c>
      <c r="S40" t="s">
        <v>22</v>
      </c>
      <c r="T40" t="s">
        <v>50</v>
      </c>
      <c r="U40" t="s">
        <v>13</v>
      </c>
    </row>
    <row r="41" spans="1:21" x14ac:dyDescent="0.25">
      <c r="A41" s="1">
        <v>41745</v>
      </c>
      <c r="B41">
        <v>2</v>
      </c>
      <c r="C41">
        <v>3</v>
      </c>
      <c r="D41">
        <v>6.8</v>
      </c>
      <c r="E41">
        <v>10</v>
      </c>
      <c r="F41" t="s">
        <v>49</v>
      </c>
      <c r="G41" t="s">
        <v>13</v>
      </c>
      <c r="I41">
        <v>7</v>
      </c>
      <c r="J41">
        <v>61</v>
      </c>
      <c r="K41">
        <v>6.8</v>
      </c>
      <c r="L41">
        <v>10</v>
      </c>
      <c r="M41" t="s">
        <v>48</v>
      </c>
      <c r="N41" t="s">
        <v>13</v>
      </c>
    </row>
    <row r="42" spans="1:21" x14ac:dyDescent="0.25">
      <c r="A42" s="1">
        <v>41774</v>
      </c>
      <c r="P42">
        <v>2</v>
      </c>
      <c r="Q42">
        <v>6</v>
      </c>
      <c r="R42">
        <v>8.6999999999999993</v>
      </c>
      <c r="S42" t="s">
        <v>22</v>
      </c>
      <c r="T42" t="s">
        <v>51</v>
      </c>
      <c r="U42" t="s">
        <v>13</v>
      </c>
    </row>
    <row r="43" spans="1:21" x14ac:dyDescent="0.25">
      <c r="A43" s="1">
        <v>41869</v>
      </c>
      <c r="B43">
        <v>2</v>
      </c>
      <c r="C43">
        <v>48</v>
      </c>
      <c r="D43">
        <v>7</v>
      </c>
      <c r="E43">
        <v>5</v>
      </c>
      <c r="F43" t="s">
        <v>54</v>
      </c>
      <c r="G43" t="s">
        <v>13</v>
      </c>
      <c r="I43">
        <v>2</v>
      </c>
      <c r="J43">
        <v>627</v>
      </c>
      <c r="K43">
        <v>6.7</v>
      </c>
      <c r="L43">
        <v>5</v>
      </c>
      <c r="M43" t="s">
        <v>57</v>
      </c>
      <c r="N43" t="s">
        <v>13</v>
      </c>
    </row>
    <row r="44" spans="1:21" x14ac:dyDescent="0.25">
      <c r="A44" s="1">
        <v>41928</v>
      </c>
      <c r="B44">
        <v>2</v>
      </c>
      <c r="C44">
        <v>41</v>
      </c>
      <c r="D44">
        <v>7</v>
      </c>
      <c r="E44">
        <v>5</v>
      </c>
      <c r="F44" t="s">
        <v>56</v>
      </c>
      <c r="G44" t="s">
        <v>13</v>
      </c>
      <c r="I44">
        <v>2</v>
      </c>
      <c r="J44">
        <v>230</v>
      </c>
      <c r="K44">
        <v>7</v>
      </c>
      <c r="L44">
        <v>5</v>
      </c>
      <c r="M44" t="s">
        <v>55</v>
      </c>
      <c r="N44" t="s">
        <v>13</v>
      </c>
    </row>
    <row r="45" spans="1:21" x14ac:dyDescent="0.25">
      <c r="A45" s="1">
        <v>41989</v>
      </c>
      <c r="P45">
        <v>2</v>
      </c>
      <c r="Q45">
        <v>9</v>
      </c>
      <c r="R45">
        <v>8.6999999999999993</v>
      </c>
      <c r="S45" t="s">
        <v>22</v>
      </c>
      <c r="T45" t="s">
        <v>58</v>
      </c>
      <c r="U45" t="s">
        <v>13</v>
      </c>
    </row>
    <row r="46" spans="1:21" x14ac:dyDescent="0.25">
      <c r="A46" s="1">
        <v>42143</v>
      </c>
      <c r="B46">
        <v>2</v>
      </c>
      <c r="C46">
        <v>6</v>
      </c>
      <c r="D46">
        <v>7.1</v>
      </c>
      <c r="E46">
        <v>7</v>
      </c>
      <c r="F46" t="s">
        <v>59</v>
      </c>
      <c r="G46" t="s">
        <v>13</v>
      </c>
      <c r="I46">
        <v>2</v>
      </c>
      <c r="J46">
        <v>35</v>
      </c>
      <c r="K46">
        <v>6.8</v>
      </c>
      <c r="L46">
        <v>6</v>
      </c>
      <c r="M46" t="s">
        <v>60</v>
      </c>
      <c r="N46" t="s">
        <v>13</v>
      </c>
    </row>
    <row r="47" spans="1:21" x14ac:dyDescent="0.25">
      <c r="A47" s="1">
        <v>42325</v>
      </c>
      <c r="B47">
        <v>2</v>
      </c>
      <c r="C47">
        <v>7</v>
      </c>
      <c r="D47">
        <v>7.4</v>
      </c>
      <c r="E47">
        <v>5</v>
      </c>
      <c r="F47" t="s">
        <v>61</v>
      </c>
      <c r="G47" t="s">
        <v>13</v>
      </c>
      <c r="P47">
        <v>2</v>
      </c>
      <c r="Q47">
        <v>10</v>
      </c>
      <c r="R47">
        <v>8.5</v>
      </c>
      <c r="S47" t="s">
        <v>22</v>
      </c>
      <c r="T47" t="s">
        <v>44</v>
      </c>
      <c r="U47" t="s">
        <v>13</v>
      </c>
    </row>
    <row r="48" spans="1:21" x14ac:dyDescent="0.25">
      <c r="A48" s="1">
        <v>42409</v>
      </c>
      <c r="P48">
        <v>2</v>
      </c>
      <c r="Q48">
        <v>8</v>
      </c>
      <c r="R48">
        <v>8.9</v>
      </c>
      <c r="S48" t="s">
        <v>22</v>
      </c>
      <c r="T48" t="s">
        <v>43</v>
      </c>
      <c r="U48" t="s">
        <v>13</v>
      </c>
    </row>
    <row r="49" spans="1:21" x14ac:dyDescent="0.25">
      <c r="A49" s="1"/>
      <c r="P49">
        <v>2</v>
      </c>
      <c r="Q49">
        <v>12</v>
      </c>
      <c r="R49">
        <v>9.1</v>
      </c>
      <c r="S49" t="s">
        <v>22</v>
      </c>
      <c r="T49" t="s">
        <v>44</v>
      </c>
      <c r="U49" t="s">
        <v>13</v>
      </c>
    </row>
    <row r="50" spans="1:21" ht="15.75" thickBot="1" x14ac:dyDescent="0.3"/>
    <row r="51" spans="1:21" x14ac:dyDescent="0.25">
      <c r="A51" s="15" t="s">
        <v>15</v>
      </c>
      <c r="B51" s="16">
        <f>AVERAGE(B19:B50)</f>
        <v>5.666666666666667</v>
      </c>
      <c r="C51" s="16">
        <f>AVERAGE(C19:C50)</f>
        <v>27.277777777777779</v>
      </c>
      <c r="D51" s="16">
        <f>AVERAGE(D19:D50)</f>
        <v>6.9944444444444436</v>
      </c>
      <c r="E51" s="16">
        <f>AVERAGE(E19:E50)</f>
        <v>6.4</v>
      </c>
      <c r="F51" s="16"/>
      <c r="G51" s="17"/>
      <c r="H51" s="8"/>
      <c r="I51" s="16">
        <f>AVERAGE(I19:I50)</f>
        <v>11.111111111111111</v>
      </c>
      <c r="J51" s="16">
        <f>AVERAGE(J19:J50)</f>
        <v>133</v>
      </c>
      <c r="K51" s="16">
        <f>AVERAGE(K19:K50)</f>
        <v>6.8555555555555561</v>
      </c>
      <c r="L51" s="16">
        <f>AVERAGE(L19:L50)</f>
        <v>6.5</v>
      </c>
      <c r="M51" s="16"/>
      <c r="N51" s="17"/>
      <c r="O51" s="8"/>
      <c r="P51" s="16">
        <f>AVERAGE(P19:P50)</f>
        <v>5.125</v>
      </c>
      <c r="Q51" s="16">
        <f>AVERAGE(Q19:Q50)</f>
        <v>27.833333333333332</v>
      </c>
      <c r="R51" s="16">
        <f>AVERAGE(R19:R50)</f>
        <v>8.466666666666665</v>
      </c>
      <c r="S51" s="16">
        <f>AVERAGE(S19:S50)</f>
        <v>12</v>
      </c>
      <c r="T51" s="16"/>
      <c r="U51" s="17"/>
    </row>
    <row r="52" spans="1:21" x14ac:dyDescent="0.25">
      <c r="A52" s="18" t="s">
        <v>16</v>
      </c>
      <c r="B52" s="14">
        <f>MIN(B19:B50)</f>
        <v>2</v>
      </c>
      <c r="C52" s="14">
        <f>MIN(C19:C50)</f>
        <v>3</v>
      </c>
      <c r="D52" s="14">
        <f>MIN(D19:D50)</f>
        <v>6.6</v>
      </c>
      <c r="E52" s="14">
        <f>MIN(E19:E50)</f>
        <v>5</v>
      </c>
      <c r="F52" s="14"/>
      <c r="G52" s="19"/>
      <c r="H52" s="9"/>
      <c r="I52" s="14">
        <f>MIN(I19:I50)</f>
        <v>1</v>
      </c>
      <c r="J52" s="14">
        <f>MIN(J19:J50)</f>
        <v>9</v>
      </c>
      <c r="K52" s="14">
        <f>MIN(K19:K50)</f>
        <v>5.7</v>
      </c>
      <c r="L52" s="14">
        <f>MIN(L19:L50)</f>
        <v>5</v>
      </c>
      <c r="M52" s="14"/>
      <c r="N52" s="19"/>
      <c r="O52" s="9"/>
      <c r="P52" s="14">
        <f>MIN(P19:P50)</f>
        <v>2</v>
      </c>
      <c r="Q52" s="14">
        <f>MIN(Q19:Q50)</f>
        <v>4</v>
      </c>
      <c r="R52" s="14">
        <f>MIN(R19:R50)</f>
        <v>7.5</v>
      </c>
      <c r="S52" s="14">
        <f>MIN(S19:S50)</f>
        <v>12</v>
      </c>
      <c r="T52" s="14"/>
      <c r="U52" s="19"/>
    </row>
    <row r="53" spans="1:21" ht="15.75" thickBot="1" x14ac:dyDescent="0.3">
      <c r="A53" s="20" t="s">
        <v>17</v>
      </c>
      <c r="B53" s="21">
        <f>MAX(B19:B50)</f>
        <v>31</v>
      </c>
      <c r="C53" s="21">
        <f>MAX(C19:C50)</f>
        <v>69</v>
      </c>
      <c r="D53" s="21">
        <f>MAX(D19:D50)</f>
        <v>7.4</v>
      </c>
      <c r="E53" s="21">
        <f>MAX(E19:E50)</f>
        <v>10</v>
      </c>
      <c r="F53" s="21"/>
      <c r="G53" s="22"/>
      <c r="H53" s="9"/>
      <c r="I53" s="21">
        <f>MAX(I19:I50)</f>
        <v>86</v>
      </c>
      <c r="J53" s="21">
        <f>MAX(J19:J50)</f>
        <v>627</v>
      </c>
      <c r="K53" s="21">
        <f>MAX(K19:K50)</f>
        <v>7.5</v>
      </c>
      <c r="L53" s="21">
        <f>MAX(L19:L50)</f>
        <v>10</v>
      </c>
      <c r="M53" s="21"/>
      <c r="N53" s="22"/>
      <c r="O53" s="9"/>
      <c r="P53" s="21">
        <f>MAX(P19:P50)</f>
        <v>27</v>
      </c>
      <c r="Q53" s="21">
        <f>MAX(Q19:Q50)</f>
        <v>173</v>
      </c>
      <c r="R53" s="21">
        <f>MAX(R19:R50)</f>
        <v>9.1999999999999993</v>
      </c>
      <c r="S53" s="21">
        <f>MAX(S19:S50)</f>
        <v>12</v>
      </c>
      <c r="T53" s="21"/>
      <c r="U53" s="22"/>
    </row>
  </sheetData>
  <mergeCells count="1">
    <mergeCell ref="A2:U2"/>
  </mergeCells>
  <printOptions headings="1" gridLines="1"/>
  <pageMargins left="0.70866141732283472" right="0.70866141732283472" top="0.74803149606299213" bottom="0.74803149606299213" header="0.31496062992125984" footer="0.31496062992125984"/>
  <pageSetup paperSize="8" scale="7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3"/>
  <sheetViews>
    <sheetView workbookViewId="0">
      <selection activeCell="I15" sqref="I15"/>
    </sheetView>
  </sheetViews>
  <sheetFormatPr defaultRowHeight="15" x14ac:dyDescent="0.25"/>
  <cols>
    <col min="1" max="1" width="15.42578125" customWidth="1"/>
    <col min="2" max="2" width="12.28515625" customWidth="1"/>
    <col min="3" max="3" width="11.7109375" customWidth="1"/>
    <col min="5" max="5" width="11.28515625" customWidth="1"/>
    <col min="6" max="6" width="27.85546875" bestFit="1" customWidth="1"/>
    <col min="7" max="7" width="10.140625" bestFit="1" customWidth="1"/>
    <col min="8" max="8" width="3" customWidth="1"/>
    <col min="9" max="9" width="11.5703125" customWidth="1"/>
    <col min="10" max="10" width="12" bestFit="1" customWidth="1"/>
    <col min="12" max="12" width="12.28515625" customWidth="1"/>
    <col min="13" max="13" width="22.5703125" bestFit="1" customWidth="1"/>
    <col min="14" max="14" width="10" customWidth="1"/>
    <col min="15" max="15" width="2.140625" customWidth="1"/>
    <col min="16" max="16" width="12.42578125" customWidth="1"/>
    <col min="17" max="17" width="12.5703125" customWidth="1"/>
    <col min="19" max="19" width="12.7109375" customWidth="1"/>
    <col min="20" max="20" width="20.28515625" bestFit="1" customWidth="1"/>
    <col min="21" max="21" width="17.140625" customWidth="1"/>
  </cols>
  <sheetData>
    <row r="2" spans="1:21" ht="46.5" x14ac:dyDescent="0.7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3.25" x14ac:dyDescent="0.35">
      <c r="A3" s="10" t="s">
        <v>52</v>
      </c>
    </row>
    <row r="5" spans="1:21" x14ac:dyDescent="0.25">
      <c r="A5" s="7" t="s">
        <v>14</v>
      </c>
      <c r="B5" s="6" t="s">
        <v>2</v>
      </c>
      <c r="I5" s="7" t="s">
        <v>14</v>
      </c>
      <c r="K5" s="6" t="s">
        <v>3</v>
      </c>
      <c r="P5" s="7" t="s">
        <v>14</v>
      </c>
      <c r="Q5" s="6"/>
    </row>
    <row r="6" spans="1:21" x14ac:dyDescent="0.25">
      <c r="A6" s="7" t="s">
        <v>4</v>
      </c>
      <c r="B6" s="6" t="s">
        <v>0</v>
      </c>
      <c r="I6" s="7" t="s">
        <v>4</v>
      </c>
      <c r="K6" s="6" t="s">
        <v>1</v>
      </c>
      <c r="P6" s="7" t="s">
        <v>4</v>
      </c>
      <c r="Q6" s="6"/>
    </row>
    <row r="7" spans="1:21" x14ac:dyDescent="0.25">
      <c r="A7" s="7" t="s">
        <v>19</v>
      </c>
      <c r="B7" s="11" t="s">
        <v>29</v>
      </c>
      <c r="I7" s="7" t="s">
        <v>19</v>
      </c>
      <c r="K7" s="11" t="s">
        <v>39</v>
      </c>
      <c r="P7" s="7" t="s">
        <v>19</v>
      </c>
      <c r="Q7" s="11" t="s">
        <v>20</v>
      </c>
    </row>
    <row r="8" spans="1:21" ht="15.75" thickBot="1" x14ac:dyDescent="0.3"/>
    <row r="9" spans="1:21" ht="60" customHeight="1" thickBot="1" x14ac:dyDescent="0.3">
      <c r="A9" s="2" t="s">
        <v>5</v>
      </c>
      <c r="B9" s="3" t="s">
        <v>7</v>
      </c>
      <c r="C9" s="3" t="s">
        <v>8</v>
      </c>
      <c r="D9" s="3" t="s">
        <v>6</v>
      </c>
      <c r="E9" s="3" t="s">
        <v>9</v>
      </c>
      <c r="F9" s="3" t="s">
        <v>10</v>
      </c>
      <c r="G9" s="4" t="s">
        <v>12</v>
      </c>
      <c r="H9" s="5"/>
      <c r="I9" s="3" t="s">
        <v>7</v>
      </c>
      <c r="J9" s="3" t="s">
        <v>8</v>
      </c>
      <c r="K9" s="3" t="s">
        <v>6</v>
      </c>
      <c r="L9" s="3" t="s">
        <v>9</v>
      </c>
      <c r="M9" s="3" t="s">
        <v>10</v>
      </c>
      <c r="N9" s="4" t="s">
        <v>12</v>
      </c>
      <c r="P9" s="3" t="s">
        <v>7</v>
      </c>
      <c r="Q9" s="3" t="s">
        <v>8</v>
      </c>
      <c r="R9" s="3" t="s">
        <v>6</v>
      </c>
      <c r="S9" s="3" t="s">
        <v>9</v>
      </c>
      <c r="T9" s="3" t="s">
        <v>10</v>
      </c>
      <c r="U9" s="4" t="s">
        <v>12</v>
      </c>
    </row>
    <row r="10" spans="1:21" ht="30" x14ac:dyDescent="0.25">
      <c r="A10" s="5" t="s">
        <v>30</v>
      </c>
      <c r="B10" s="5">
        <v>150</v>
      </c>
      <c r="C10" s="5">
        <v>50</v>
      </c>
      <c r="D10" s="5" t="s">
        <v>31</v>
      </c>
      <c r="E10" s="5">
        <v>30</v>
      </c>
      <c r="F10" s="5"/>
      <c r="G10" s="5"/>
      <c r="H10" s="5"/>
      <c r="I10" s="5">
        <v>150</v>
      </c>
      <c r="J10" s="5">
        <v>50</v>
      </c>
      <c r="K10" s="5" t="s">
        <v>31</v>
      </c>
      <c r="L10" s="5">
        <v>30</v>
      </c>
      <c r="M10" s="5"/>
      <c r="N10" s="5"/>
      <c r="P10" s="5">
        <v>150</v>
      </c>
      <c r="Q10" s="5">
        <v>50</v>
      </c>
      <c r="R10" s="5" t="s">
        <v>31</v>
      </c>
      <c r="S10" s="5">
        <v>30</v>
      </c>
      <c r="T10" s="5"/>
      <c r="U10" s="5"/>
    </row>
    <row r="11" spans="1:21" x14ac:dyDescent="0.25">
      <c r="A11" s="13" t="s">
        <v>23</v>
      </c>
      <c r="B11" s="12">
        <v>2</v>
      </c>
      <c r="C11" s="12">
        <v>1</v>
      </c>
      <c r="D11" s="12">
        <v>0.1</v>
      </c>
      <c r="E11" s="12">
        <v>5</v>
      </c>
      <c r="I11" s="12">
        <v>2</v>
      </c>
      <c r="J11" s="12">
        <v>1</v>
      </c>
      <c r="K11" s="12">
        <v>0.1</v>
      </c>
      <c r="L11" s="12">
        <v>5</v>
      </c>
      <c r="P11" s="12">
        <v>2</v>
      </c>
      <c r="Q11" s="12">
        <v>1</v>
      </c>
      <c r="R11" s="12">
        <v>0.1</v>
      </c>
      <c r="S11" s="12">
        <v>5</v>
      </c>
    </row>
    <row r="12" spans="1:21" x14ac:dyDescent="0.25">
      <c r="A12" s="1">
        <v>41444</v>
      </c>
      <c r="Q12">
        <v>6</v>
      </c>
      <c r="R12">
        <v>8.6</v>
      </c>
      <c r="S12" t="s">
        <v>22</v>
      </c>
      <c r="T12" t="s">
        <v>46</v>
      </c>
      <c r="U12" t="s">
        <v>13</v>
      </c>
    </row>
    <row r="13" spans="1:21" x14ac:dyDescent="0.25">
      <c r="A13" s="1">
        <v>41478</v>
      </c>
      <c r="P13">
        <v>2</v>
      </c>
      <c r="Q13">
        <v>25</v>
      </c>
      <c r="R13">
        <v>8.6</v>
      </c>
      <c r="S13" t="s">
        <v>22</v>
      </c>
      <c r="T13" t="s">
        <v>47</v>
      </c>
      <c r="U13" t="s">
        <v>13</v>
      </c>
    </row>
    <row r="14" spans="1:21" x14ac:dyDescent="0.25">
      <c r="A14" s="1"/>
      <c r="P14">
        <v>2</v>
      </c>
      <c r="Q14">
        <v>4</v>
      </c>
      <c r="R14">
        <v>8.3000000000000007</v>
      </c>
      <c r="S14" t="s">
        <v>22</v>
      </c>
      <c r="T14" t="s">
        <v>46</v>
      </c>
      <c r="U14" t="s">
        <v>13</v>
      </c>
    </row>
    <row r="15" spans="1:21" x14ac:dyDescent="0.25">
      <c r="A15" s="1">
        <v>41535</v>
      </c>
      <c r="B15">
        <v>2</v>
      </c>
      <c r="C15">
        <v>12</v>
      </c>
      <c r="D15">
        <v>7</v>
      </c>
      <c r="E15" t="s">
        <v>24</v>
      </c>
      <c r="F15" t="s">
        <v>49</v>
      </c>
      <c r="G15" t="s">
        <v>13</v>
      </c>
      <c r="I15">
        <v>7</v>
      </c>
      <c r="J15">
        <v>21</v>
      </c>
      <c r="K15">
        <v>7.5</v>
      </c>
      <c r="L15" t="s">
        <v>24</v>
      </c>
      <c r="M15" t="s">
        <v>48</v>
      </c>
      <c r="N15" t="s">
        <v>13</v>
      </c>
    </row>
    <row r="16" spans="1:21" x14ac:dyDescent="0.25">
      <c r="A16" s="1">
        <v>41596</v>
      </c>
      <c r="B16">
        <v>7</v>
      </c>
      <c r="C16">
        <v>8</v>
      </c>
      <c r="D16">
        <v>6.9</v>
      </c>
      <c r="E16" t="s">
        <v>24</v>
      </c>
      <c r="F16" t="s">
        <v>49</v>
      </c>
      <c r="G16" t="s">
        <v>13</v>
      </c>
      <c r="I16">
        <v>39</v>
      </c>
      <c r="J16">
        <v>43</v>
      </c>
      <c r="K16">
        <v>5.7</v>
      </c>
      <c r="L16" t="s">
        <v>24</v>
      </c>
      <c r="M16" t="s">
        <v>48</v>
      </c>
    </row>
    <row r="17" spans="1:21" x14ac:dyDescent="0.25">
      <c r="A17" s="1">
        <v>41624</v>
      </c>
      <c r="P17">
        <v>2</v>
      </c>
      <c r="Q17">
        <v>8</v>
      </c>
      <c r="R17">
        <v>8</v>
      </c>
      <c r="S17" t="s">
        <v>22</v>
      </c>
      <c r="T17" t="s">
        <v>50</v>
      </c>
      <c r="U17" t="s">
        <v>13</v>
      </c>
    </row>
    <row r="18" spans="1:21" x14ac:dyDescent="0.25">
      <c r="A18" s="1">
        <v>41745</v>
      </c>
      <c r="B18">
        <v>2</v>
      </c>
      <c r="C18">
        <v>3</v>
      </c>
      <c r="D18">
        <v>6.8</v>
      </c>
      <c r="E18">
        <v>10</v>
      </c>
      <c r="F18" t="s">
        <v>49</v>
      </c>
      <c r="G18" t="s">
        <v>13</v>
      </c>
      <c r="I18">
        <v>7</v>
      </c>
      <c r="J18">
        <v>61</v>
      </c>
      <c r="K18">
        <v>6.8</v>
      </c>
      <c r="L18">
        <v>10</v>
      </c>
      <c r="M18" t="s">
        <v>48</v>
      </c>
    </row>
    <row r="19" spans="1:21" x14ac:dyDescent="0.25">
      <c r="A19" s="1">
        <v>41774</v>
      </c>
      <c r="P19">
        <v>2</v>
      </c>
      <c r="Q19">
        <v>6</v>
      </c>
      <c r="R19">
        <v>8.6999999999999993</v>
      </c>
      <c r="S19" t="s">
        <v>22</v>
      </c>
      <c r="T19" t="s">
        <v>51</v>
      </c>
      <c r="U19" t="s">
        <v>13</v>
      </c>
    </row>
    <row r="20" spans="1:21" ht="15.75" thickBot="1" x14ac:dyDescent="0.3">
      <c r="A20" s="1"/>
    </row>
    <row r="21" spans="1:21" x14ac:dyDescent="0.25">
      <c r="A21" s="15" t="s">
        <v>15</v>
      </c>
      <c r="B21" s="16">
        <f>AVERAGE(B12:B20)</f>
        <v>3.6666666666666665</v>
      </c>
      <c r="C21" s="16">
        <f>AVERAGE(C12:C20)</f>
        <v>7.666666666666667</v>
      </c>
      <c r="D21" s="16">
        <f>AVERAGE(D12:D20)</f>
        <v>6.8999999999999995</v>
      </c>
      <c r="E21" s="16">
        <f>AVERAGE(E12:E20)</f>
        <v>10</v>
      </c>
      <c r="F21" s="16"/>
      <c r="G21" s="17"/>
      <c r="H21" s="8"/>
      <c r="I21" s="16">
        <f>AVERAGE(I12:I20)</f>
        <v>17.666666666666668</v>
      </c>
      <c r="J21" s="16">
        <f>AVERAGE(J12:J20)</f>
        <v>41.666666666666664</v>
      </c>
      <c r="K21" s="16">
        <f>AVERAGE(K12:K20)</f>
        <v>6.666666666666667</v>
      </c>
      <c r="L21" s="16">
        <f>AVERAGE(L12:L20)</f>
        <v>10</v>
      </c>
      <c r="M21" s="16"/>
      <c r="N21" s="17"/>
      <c r="O21" s="8"/>
      <c r="P21" s="16">
        <f>AVERAGE(P12:P20)</f>
        <v>2</v>
      </c>
      <c r="Q21" s="16">
        <f>AVERAGE(Q12:Q20)</f>
        <v>9.8000000000000007</v>
      </c>
      <c r="R21" s="16">
        <f>AVERAGE(R12:R20)</f>
        <v>8.4400000000000013</v>
      </c>
      <c r="S21" s="16" t="e">
        <f>AVERAGE(S12:S20)</f>
        <v>#DIV/0!</v>
      </c>
      <c r="T21" s="16"/>
      <c r="U21" s="17"/>
    </row>
    <row r="22" spans="1:21" x14ac:dyDescent="0.25">
      <c r="A22" s="18" t="s">
        <v>16</v>
      </c>
      <c r="B22" s="14">
        <f>MIN(B12:B20)</f>
        <v>2</v>
      </c>
      <c r="C22" s="14">
        <f>MIN(C12:C20)</f>
        <v>3</v>
      </c>
      <c r="D22" s="14">
        <f>MIN(D12:D20)</f>
        <v>6.8</v>
      </c>
      <c r="E22" s="14">
        <f>MIN(E12:E20)</f>
        <v>10</v>
      </c>
      <c r="F22" s="14"/>
      <c r="G22" s="19"/>
      <c r="H22" s="9"/>
      <c r="I22" s="14">
        <f>MIN(I12:I20)</f>
        <v>7</v>
      </c>
      <c r="J22" s="14">
        <f>MIN(J12:J20)</f>
        <v>21</v>
      </c>
      <c r="K22" s="14">
        <f>MIN(K12:K20)</f>
        <v>5.7</v>
      </c>
      <c r="L22" s="14">
        <f>MIN(L12:L20)</f>
        <v>10</v>
      </c>
      <c r="M22" s="14"/>
      <c r="N22" s="19"/>
      <c r="O22" s="9"/>
      <c r="P22" s="14">
        <f>MIN(P12:P20)</f>
        <v>2</v>
      </c>
      <c r="Q22" s="14">
        <f>MIN(Q12:Q20)</f>
        <v>4</v>
      </c>
      <c r="R22" s="14">
        <f>MIN(R12:R20)</f>
        <v>8</v>
      </c>
      <c r="S22" s="14">
        <f>MIN(S12:S20)</f>
        <v>0</v>
      </c>
      <c r="T22" s="14"/>
      <c r="U22" s="19"/>
    </row>
    <row r="23" spans="1:21" ht="15.75" thickBot="1" x14ac:dyDescent="0.3">
      <c r="A23" s="20" t="s">
        <v>17</v>
      </c>
      <c r="B23" s="21">
        <f>MAX(B12:B20)</f>
        <v>7</v>
      </c>
      <c r="C23" s="21">
        <f>MAX(C12:C20)</f>
        <v>12</v>
      </c>
      <c r="D23" s="21">
        <f>MAX(D12:D20)</f>
        <v>7</v>
      </c>
      <c r="E23" s="21">
        <f>MAX(E12:E20)</f>
        <v>10</v>
      </c>
      <c r="F23" s="21"/>
      <c r="G23" s="22"/>
      <c r="H23" s="9"/>
      <c r="I23" s="21">
        <f>MAX(I12:I20)</f>
        <v>39</v>
      </c>
      <c r="J23" s="21">
        <f>MAX(J12:J20)</f>
        <v>61</v>
      </c>
      <c r="K23" s="21">
        <f>MAX(K12:K20)</f>
        <v>7.5</v>
      </c>
      <c r="L23" s="21">
        <f>MAX(L12:L20)</f>
        <v>10</v>
      </c>
      <c r="M23" s="21"/>
      <c r="N23" s="22"/>
      <c r="O23" s="9"/>
      <c r="P23" s="21">
        <f>MAX(P12:P20)</f>
        <v>2</v>
      </c>
      <c r="Q23" s="21">
        <f>MAX(Q12:Q20)</f>
        <v>25</v>
      </c>
      <c r="R23" s="21">
        <f>MAX(R12:R20)</f>
        <v>8.6999999999999993</v>
      </c>
      <c r="S23" s="21">
        <f>MAX(S12:S20)</f>
        <v>0</v>
      </c>
      <c r="T23" s="21"/>
      <c r="U23" s="22"/>
    </row>
  </sheetData>
  <mergeCells count="1">
    <mergeCell ref="A2:U2"/>
  </mergeCell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Surface Water Data</vt:lpstr>
      <vt:lpstr>EPA Reporting Data</vt:lpstr>
      <vt:lpstr>Sheet3</vt:lpstr>
      <vt:lpstr>'Surface Water Data'!Print_Area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Starabori</dc:creator>
  <cp:lastModifiedBy>Nicolas</cp:lastModifiedBy>
  <cp:lastPrinted>2016-07-27T07:47:11Z</cp:lastPrinted>
  <dcterms:created xsi:type="dcterms:W3CDTF">2010-07-15T02:30:03Z</dcterms:created>
  <dcterms:modified xsi:type="dcterms:W3CDTF">2016-07-27T07:47:32Z</dcterms:modified>
</cp:coreProperties>
</file>